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<sst xmlns="http://schemas.openxmlformats.org/spreadsheetml/2006/main" count="290" uniqueCount="109">
  <si>
    <t>Одеяло "халафайбер"</t>
  </si>
  <si>
    <t>Размер 150-200 см, ТУ 85-47-00-53454675-2004,  ткань-тик, наполнитель- хлопок  50%, полиэстер 50%</t>
  </si>
  <si>
    <t>штук</t>
  </si>
  <si>
    <t>Подушка пухо-перовая</t>
  </si>
  <si>
    <t>ИТОГО ПО ЛОТУ :</t>
  </si>
  <si>
    <t>Размер - 42</t>
  </si>
  <si>
    <t>Размер - 36</t>
  </si>
  <si>
    <t>Трико мужское</t>
  </si>
  <si>
    <t xml:space="preserve">Носки хлопчатобумажные </t>
  </si>
  <si>
    <t>пара</t>
  </si>
  <si>
    <t>Носки  махровые</t>
  </si>
  <si>
    <t>Колготки  полушерстяные</t>
  </si>
  <si>
    <t>Размер - 41</t>
  </si>
  <si>
    <t>Размер - 37</t>
  </si>
  <si>
    <t>ИТОГО  ПО  ЛОТУ</t>
  </si>
  <si>
    <t>Полотенце банное (махровое)</t>
  </si>
  <si>
    <t>Сорочка ночная женская</t>
  </si>
  <si>
    <t>Трусы женские  длинные (панталоны)</t>
  </si>
  <si>
    <t>Размер 50</t>
  </si>
  <si>
    <t>Размер - 50</t>
  </si>
  <si>
    <t>Размер - 29</t>
  </si>
  <si>
    <t>Ткань  хлопчатобумажная 100%,  ГОСТ 28039-89,</t>
  </si>
  <si>
    <t xml:space="preserve">Ткань - бельевой трикотаж хлопчатобумажный ГОСТ - 904-87                          </t>
  </si>
  <si>
    <t xml:space="preserve">Состав -хлопок-80 % ПАН 20% ТУ 17 РСФ-50-14-4-75,  ТУ-400-6-335-85                             </t>
  </si>
  <si>
    <t xml:space="preserve">Состав  хлопок  100%     ТУ 17 РСФ-50-14-4-75,   ТУ-400-6-335-85    </t>
  </si>
  <si>
    <t>ИТОГО</t>
  </si>
  <si>
    <t>Приложение 1</t>
  </si>
  <si>
    <t>Лот № 6 Поставка чулочно-носочных изделий</t>
  </si>
  <si>
    <t>Лот № 7 Поставка обуви</t>
  </si>
  <si>
    <t>Лот № 5 Поставка бельевого трикотажа и нижнеего белья</t>
  </si>
  <si>
    <t>Лот №1  Поставка постельных принадлежностей, столового, ванного и кухонного белья</t>
  </si>
  <si>
    <t>п/п</t>
  </si>
  <si>
    <t>наименование</t>
  </si>
  <si>
    <t>Описание това, качественные и функциональные характеристики</t>
  </si>
  <si>
    <t>Ед. изм.</t>
  </si>
  <si>
    <t>Кол-во товара</t>
  </si>
  <si>
    <t>цена за ед.</t>
  </si>
  <si>
    <t>сумма</t>
  </si>
  <si>
    <t xml:space="preserve">Трусы женские  </t>
  </si>
  <si>
    <t>головной убор летний женский</t>
  </si>
  <si>
    <t>головной убор летний мужской</t>
  </si>
  <si>
    <t>одеяло п/ш</t>
  </si>
  <si>
    <t>наволочка</t>
  </si>
  <si>
    <t>пододеяльник</t>
  </si>
  <si>
    <t>простынь</t>
  </si>
  <si>
    <t>брюки</t>
  </si>
  <si>
    <t>Состав: 70 % - шерсть, 30 % - полиэфир. Размеры: 140х205. ГОСТ 9382-78</t>
  </si>
  <si>
    <t>Размер 70*70 Бязь набивная, хлопок 100 %, плотность 142 г/м2, нитки швейные армированные 44ЛХ ширина ткани, используемой при пошиве изделия 150 см, фиксация красителя – прочная ГОСТ, ТУ: 31307-2005, 29298-2005</t>
  </si>
  <si>
    <t>Размер 148*215   Бязь набивная, хлопок 100 %, плотность 142 г/м2, нитки швейные армированные 44ЛХ ширина ткани, используемой при пошиве изделия 150 см, фиксация красителя – прочная ГОСТ, ТУ: 31307-2005, 29298-2005</t>
  </si>
  <si>
    <t>Размер 150*214 Бязь набивная, хлопок 100 %, плотность 142 г/м2, нитки швейные армированные 44ЛХ ширина ткани, используемой при пошиве изделия 150 см, фиксация красителя – прочная ГОСТ, ТУ: 31307-2005, 29298-2005</t>
  </si>
  <si>
    <t>Размер - 50*100 см ткань- хлопок 100% плотность-360 г-кв.м. ГОСТ 30386-95</t>
  </si>
  <si>
    <t>88% полиэстер, 12% эластан Брюки спортивные, эластиковые, без подклада, пояс на резинке, внизу без резинок, форма брюк прямого стиля, в боковых швах цветные лампасы ГОСТ 26115-84</t>
  </si>
  <si>
    <t xml:space="preserve">Панама  летняя женская.
Широкие  плотные поля. 
Цвета яркие в ассортименте.  
</t>
  </si>
  <si>
    <t xml:space="preserve">Шапка  зимняя  вязаная мужская с отворотом  </t>
  </si>
  <si>
    <t xml:space="preserve">Ткань-трикотаж шерсть 40 % ГОСТ - 74734-88                        </t>
  </si>
  <si>
    <t>Размер - 57</t>
  </si>
  <si>
    <t>Размер - 58</t>
  </si>
  <si>
    <t>Размер - 59</t>
  </si>
  <si>
    <t>Размер - 60</t>
  </si>
  <si>
    <t>Утепленная, ткань с водоотталкивающей пропиткой. Утиплитель: тройной слой синтепона, цвет темно-синий,  ГОСТ 29338-92</t>
  </si>
  <si>
    <t>размеры 50</t>
  </si>
  <si>
    <t>размеры 52</t>
  </si>
  <si>
    <t>размеры 54</t>
  </si>
  <si>
    <t>размеры 56</t>
  </si>
  <si>
    <t>размеры 58</t>
  </si>
  <si>
    <t>размеры 60</t>
  </si>
  <si>
    <t>размеры 62</t>
  </si>
  <si>
    <t>размеры 64</t>
  </si>
  <si>
    <t xml:space="preserve">Кепи летние  мужские. 
Широкий плотный козырек . 
Яркие  расцветки. 
Застежка на липучке. 
</t>
  </si>
  <si>
    <t>Размер 52</t>
  </si>
  <si>
    <t>Размер 54</t>
  </si>
  <si>
    <t>Размер 56</t>
  </si>
  <si>
    <t>Размер 58</t>
  </si>
  <si>
    <t>Размер - 54</t>
  </si>
  <si>
    <t>Размер - 56</t>
  </si>
  <si>
    <t>Размер - 62</t>
  </si>
  <si>
    <t>Размер - 64</t>
  </si>
  <si>
    <t>Куртка  женская удлененная, демосезонная</t>
  </si>
  <si>
    <t>Куртка  мужская удлененная демосезонная</t>
  </si>
  <si>
    <t>Размер - 52</t>
  </si>
  <si>
    <t xml:space="preserve">Ткань бельевой трикотаж ГОСТ-25296-91 </t>
  </si>
  <si>
    <t>Размер - 25</t>
  </si>
  <si>
    <t>Размер - 27</t>
  </si>
  <si>
    <t xml:space="preserve">Состав-  30 % шерсть , 70% хлопок.  ТУ 17 РСФ-50-14-4-75,  ТУ-400-6-335-85    </t>
  </si>
  <si>
    <t xml:space="preserve"> Размер - 60</t>
  </si>
  <si>
    <t xml:space="preserve"> Размер - 62</t>
  </si>
  <si>
    <t xml:space="preserve"> Размер - 58</t>
  </si>
  <si>
    <t>Размер - 34</t>
  </si>
  <si>
    <t>Размер - 35</t>
  </si>
  <si>
    <t>Размер - 38</t>
  </si>
  <si>
    <t>Размер - 39</t>
  </si>
  <si>
    <t>Размер - 40</t>
  </si>
  <si>
    <t>Размер - 43</t>
  </si>
  <si>
    <t xml:space="preserve">Верх текстиль, подошва  литая, прорезиненная               </t>
  </si>
  <si>
    <t>Тапочки комнатные с задником  мужские, женские</t>
  </si>
  <si>
    <t>Размер - 44</t>
  </si>
  <si>
    <t>Сапоги суконные  мужские</t>
  </si>
  <si>
    <t>Сапоги суконные женские</t>
  </si>
  <si>
    <t xml:space="preserve">длинные, материал верха: сукно, подклад - иск.мех Подошва: ПВХ ГОСТ 26167-2005 </t>
  </si>
  <si>
    <t xml:space="preserve">короткие, материал верха: сукно, подклад - иск.мех Подошва: ПВХ ГОСТ 26167-2005 </t>
  </si>
  <si>
    <t>Сорочка ночная женская без рукова (майкой)</t>
  </si>
  <si>
    <t xml:space="preserve">Лот №2 Поставка верхней группы одежды  </t>
  </si>
  <si>
    <t>Лот № 3 Поставка трикотажных изделий</t>
  </si>
  <si>
    <t>Лот № 4  Поставка головного убора</t>
  </si>
  <si>
    <t>Размер - 45</t>
  </si>
  <si>
    <t>ИТОГО ПО ЛОТУ:</t>
  </si>
  <si>
    <t>Платье п/ш</t>
  </si>
  <si>
    <t>Платье женское п/ш, 45 шт., ГОСТ 74-74-88, Состав ткани: 30% шерсть, 70% пан. Трикотажное п/ш полотно. Силуэт прямой, с тонким ремешком. Длинный втачной рукав, зауженный книзу. Воротник стойкой. Затежка- 3 пуговицы сзади.Два накладных кармана. Ткань устойчива к стирке, трению, усадке.</t>
  </si>
  <si>
    <t xml:space="preserve">Размер -  70*70 см , 1 категория ГОСТ 30332-95,  ткань-тик наволочный, наполнитель -пух 50% перо 50% (лебяжий пух (синтетический))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</si>
</sst>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Arial Cyr"/>
      <family val="2"/>
    </font>
    <font>
      <b/>
      <sz val="8"/>
      <color indexed="8"/>
      <name val="Times New Roman"/>
      <family val="1"/>
    </font>
    <font>
      <sz val="8"/>
      <color indexed="5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7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9"/>
  <sheetViews>
    <sheetView tabSelected="1" zoomScalePageLayoutView="0" workbookViewId="0" topLeftCell="A124">
      <selection activeCell="I132" sqref="I132"/>
    </sheetView>
  </sheetViews>
  <sheetFormatPr defaultColWidth="9.00390625" defaultRowHeight="15"/>
  <cols>
    <col min="1" max="1" width="3.7109375" style="1" customWidth="1"/>
    <col min="2" max="2" width="23.57421875" style="1" customWidth="1"/>
    <col min="3" max="3" width="35.140625" style="1" customWidth="1"/>
    <col min="4" max="4" width="6.8515625" style="30" customWidth="1"/>
    <col min="5" max="5" width="9.421875" style="1" customWidth="1"/>
    <col min="6" max="6" width="11.7109375" style="1" customWidth="1"/>
    <col min="7" max="7" width="10.7109375" style="30" customWidth="1"/>
    <col min="8" max="16384" width="9.00390625" style="2" customWidth="1"/>
  </cols>
  <sheetData>
    <row r="1" spans="4:7" ht="14.25" customHeight="1">
      <c r="D1" s="42" t="s">
        <v>26</v>
      </c>
      <c r="E1" s="42"/>
      <c r="F1" s="42"/>
      <c r="G1" s="42"/>
    </row>
    <row r="2" spans="1:7" s="3" customFormat="1" ht="30.75" customHeight="1">
      <c r="A2" s="22" t="s">
        <v>31</v>
      </c>
      <c r="B2" s="23" t="s">
        <v>32</v>
      </c>
      <c r="C2" s="24" t="s">
        <v>33</v>
      </c>
      <c r="D2" s="25" t="s">
        <v>34</v>
      </c>
      <c r="E2" s="26" t="s">
        <v>35</v>
      </c>
      <c r="F2" s="22" t="s">
        <v>36</v>
      </c>
      <c r="G2" s="22" t="s">
        <v>37</v>
      </c>
    </row>
    <row r="3" spans="1:254" s="4" customFormat="1" ht="34.5" customHeight="1">
      <c r="A3" s="44" t="s">
        <v>30</v>
      </c>
      <c r="B3" s="47"/>
      <c r="C3" s="47"/>
      <c r="D3" s="47"/>
      <c r="E3" s="47"/>
      <c r="F3" s="47"/>
      <c r="G3" s="47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4" customFormat="1" ht="33.75" customHeight="1">
      <c r="A4" s="18">
        <v>1</v>
      </c>
      <c r="B4" s="13" t="s">
        <v>0</v>
      </c>
      <c r="C4" s="13" t="s">
        <v>1</v>
      </c>
      <c r="D4" s="16" t="s">
        <v>2</v>
      </c>
      <c r="E4" s="16">
        <v>100</v>
      </c>
      <c r="F4" s="17">
        <v>630</v>
      </c>
      <c r="G4" s="17">
        <f aca="true" t="shared" si="0" ref="G4:G10">E4*F4</f>
        <v>63000</v>
      </c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7" ht="33" customHeight="1">
      <c r="A5" s="18">
        <v>2</v>
      </c>
      <c r="B5" s="13" t="s">
        <v>3</v>
      </c>
      <c r="C5" s="13" t="s">
        <v>108</v>
      </c>
      <c r="D5" s="16" t="s">
        <v>2</v>
      </c>
      <c r="E5" s="16">
        <v>200</v>
      </c>
      <c r="F5" s="17">
        <v>390</v>
      </c>
      <c r="G5" s="17">
        <f t="shared" si="0"/>
        <v>78000</v>
      </c>
    </row>
    <row r="6" spans="1:7" ht="24" customHeight="1">
      <c r="A6" s="18">
        <v>4</v>
      </c>
      <c r="B6" s="13" t="s">
        <v>15</v>
      </c>
      <c r="C6" s="13" t="s">
        <v>50</v>
      </c>
      <c r="D6" s="16" t="s">
        <v>2</v>
      </c>
      <c r="E6" s="16">
        <v>500</v>
      </c>
      <c r="F6" s="17">
        <v>140</v>
      </c>
      <c r="G6" s="17">
        <f t="shared" si="0"/>
        <v>70000</v>
      </c>
    </row>
    <row r="7" spans="1:7" ht="27" customHeight="1">
      <c r="A7" s="18">
        <v>5</v>
      </c>
      <c r="B7" s="13" t="s">
        <v>41</v>
      </c>
      <c r="C7" s="19" t="s">
        <v>46</v>
      </c>
      <c r="D7" s="16" t="s">
        <v>2</v>
      </c>
      <c r="E7" s="16">
        <v>100</v>
      </c>
      <c r="F7" s="17">
        <v>850</v>
      </c>
      <c r="G7" s="17">
        <f t="shared" si="0"/>
        <v>85000</v>
      </c>
    </row>
    <row r="8" spans="1:7" ht="58.5" customHeight="1">
      <c r="A8" s="18">
        <v>6</v>
      </c>
      <c r="B8" s="13" t="s">
        <v>42</v>
      </c>
      <c r="C8" s="19" t="s">
        <v>47</v>
      </c>
      <c r="D8" s="16" t="s">
        <v>2</v>
      </c>
      <c r="E8" s="16">
        <v>2000</v>
      </c>
      <c r="F8" s="17">
        <v>80</v>
      </c>
      <c r="G8" s="17">
        <f t="shared" si="0"/>
        <v>160000</v>
      </c>
    </row>
    <row r="9" spans="1:7" ht="69" customHeight="1">
      <c r="A9" s="18">
        <v>7</v>
      </c>
      <c r="B9" s="13" t="s">
        <v>43</v>
      </c>
      <c r="C9" s="19" t="s">
        <v>48</v>
      </c>
      <c r="D9" s="16" t="s">
        <v>2</v>
      </c>
      <c r="E9" s="16">
        <v>1000</v>
      </c>
      <c r="F9" s="17">
        <v>490</v>
      </c>
      <c r="G9" s="17">
        <f t="shared" si="0"/>
        <v>490000</v>
      </c>
    </row>
    <row r="10" spans="1:7" ht="68.25" customHeight="1">
      <c r="A10" s="18">
        <v>8</v>
      </c>
      <c r="B10" s="13" t="s">
        <v>44</v>
      </c>
      <c r="C10" s="19" t="s">
        <v>49</v>
      </c>
      <c r="D10" s="16" t="s">
        <v>2</v>
      </c>
      <c r="E10" s="16">
        <v>1000</v>
      </c>
      <c r="F10" s="17">
        <v>250</v>
      </c>
      <c r="G10" s="17">
        <f t="shared" si="0"/>
        <v>250000</v>
      </c>
    </row>
    <row r="11" spans="1:7" ht="15.75" customHeight="1">
      <c r="A11" s="12"/>
      <c r="B11" s="14" t="s">
        <v>14</v>
      </c>
      <c r="C11" s="13"/>
      <c r="D11" s="16"/>
      <c r="E11" s="13"/>
      <c r="F11" s="13"/>
      <c r="G11" s="27">
        <f>G4+G5+G6+G7+G8+G9+G10</f>
        <v>1196000</v>
      </c>
    </row>
    <row r="12" spans="1:7" ht="21.75" customHeight="1">
      <c r="A12" s="44" t="s">
        <v>101</v>
      </c>
      <c r="B12" s="48"/>
      <c r="C12" s="48"/>
      <c r="D12" s="48"/>
      <c r="E12" s="48"/>
      <c r="F12" s="48"/>
      <c r="G12" s="48"/>
    </row>
    <row r="13" spans="1:7" ht="37.5" customHeight="1">
      <c r="A13" s="36">
        <v>1</v>
      </c>
      <c r="B13" s="39" t="s">
        <v>77</v>
      </c>
      <c r="C13" s="13" t="s">
        <v>59</v>
      </c>
      <c r="E13" s="13"/>
      <c r="F13" s="13"/>
      <c r="G13" s="17"/>
    </row>
    <row r="14" spans="1:7" ht="18.75" customHeight="1">
      <c r="A14" s="37"/>
      <c r="B14" s="40"/>
      <c r="C14" s="13" t="s">
        <v>60</v>
      </c>
      <c r="D14" s="16" t="s">
        <v>2</v>
      </c>
      <c r="E14" s="16">
        <v>10</v>
      </c>
      <c r="F14" s="17">
        <v>3300</v>
      </c>
      <c r="G14" s="17">
        <f aca="true" t="shared" si="1" ref="G14:G19">E14*F14</f>
        <v>33000</v>
      </c>
    </row>
    <row r="15" spans="1:7" ht="16.5" customHeight="1">
      <c r="A15" s="37"/>
      <c r="B15" s="40"/>
      <c r="C15" s="13" t="s">
        <v>61</v>
      </c>
      <c r="D15" s="16" t="s">
        <v>2</v>
      </c>
      <c r="E15" s="16">
        <v>10</v>
      </c>
      <c r="F15" s="17">
        <v>3300</v>
      </c>
      <c r="G15" s="17">
        <f t="shared" si="1"/>
        <v>33000</v>
      </c>
    </row>
    <row r="16" spans="1:7" ht="17.25" customHeight="1">
      <c r="A16" s="37"/>
      <c r="B16" s="40"/>
      <c r="C16" s="13" t="s">
        <v>62</v>
      </c>
      <c r="D16" s="16" t="s">
        <v>2</v>
      </c>
      <c r="E16" s="16">
        <v>10</v>
      </c>
      <c r="F16" s="17">
        <v>3300</v>
      </c>
      <c r="G16" s="17">
        <f t="shared" si="1"/>
        <v>33000</v>
      </c>
    </row>
    <row r="17" spans="1:7" ht="16.5" customHeight="1">
      <c r="A17" s="37"/>
      <c r="B17" s="40"/>
      <c r="C17" s="13" t="s">
        <v>63</v>
      </c>
      <c r="D17" s="16" t="s">
        <v>2</v>
      </c>
      <c r="E17" s="16">
        <v>10</v>
      </c>
      <c r="F17" s="17">
        <v>3300</v>
      </c>
      <c r="G17" s="17">
        <f t="shared" si="1"/>
        <v>33000</v>
      </c>
    </row>
    <row r="18" spans="1:7" ht="18" customHeight="1">
      <c r="A18" s="37"/>
      <c r="B18" s="40"/>
      <c r="C18" s="13" t="s">
        <v>64</v>
      </c>
      <c r="D18" s="16" t="s">
        <v>2</v>
      </c>
      <c r="E18" s="16">
        <v>10</v>
      </c>
      <c r="F18" s="17">
        <v>3300</v>
      </c>
      <c r="G18" s="17">
        <f t="shared" si="1"/>
        <v>33000</v>
      </c>
    </row>
    <row r="19" spans="1:7" ht="15" customHeight="1">
      <c r="A19" s="38"/>
      <c r="B19" s="41"/>
      <c r="C19" s="13" t="s">
        <v>65</v>
      </c>
      <c r="D19" s="16" t="s">
        <v>2</v>
      </c>
      <c r="E19" s="16">
        <v>10</v>
      </c>
      <c r="F19" s="17">
        <v>3300</v>
      </c>
      <c r="G19" s="17">
        <f t="shared" si="1"/>
        <v>33000</v>
      </c>
    </row>
    <row r="20" spans="1:7" ht="37.5" customHeight="1">
      <c r="A20" s="36">
        <v>2</v>
      </c>
      <c r="B20" s="39" t="s">
        <v>78</v>
      </c>
      <c r="C20" s="13" t="s">
        <v>59</v>
      </c>
      <c r="D20" s="16"/>
      <c r="E20" s="16"/>
      <c r="F20" s="17"/>
      <c r="G20" s="17"/>
    </row>
    <row r="21" spans="1:7" ht="15" customHeight="1">
      <c r="A21" s="37"/>
      <c r="B21" s="40"/>
      <c r="C21" s="13" t="s">
        <v>60</v>
      </c>
      <c r="D21" s="16" t="s">
        <v>2</v>
      </c>
      <c r="E21" s="16">
        <v>10</v>
      </c>
      <c r="F21" s="17">
        <v>3200</v>
      </c>
      <c r="G21" s="17">
        <f aca="true" t="shared" si="2" ref="G21:G26">E21*F21</f>
        <v>32000</v>
      </c>
    </row>
    <row r="22" spans="1:7" ht="18" customHeight="1">
      <c r="A22" s="37"/>
      <c r="B22" s="40"/>
      <c r="C22" s="13" t="s">
        <v>61</v>
      </c>
      <c r="D22" s="16" t="s">
        <v>2</v>
      </c>
      <c r="E22" s="16">
        <v>10</v>
      </c>
      <c r="F22" s="17">
        <v>3200</v>
      </c>
      <c r="G22" s="17">
        <f t="shared" si="2"/>
        <v>32000</v>
      </c>
    </row>
    <row r="23" spans="1:7" ht="15.75" customHeight="1">
      <c r="A23" s="37"/>
      <c r="B23" s="40"/>
      <c r="C23" s="13" t="s">
        <v>62</v>
      </c>
      <c r="D23" s="16" t="s">
        <v>2</v>
      </c>
      <c r="E23" s="16">
        <v>10</v>
      </c>
      <c r="F23" s="17">
        <v>3200</v>
      </c>
      <c r="G23" s="17">
        <f t="shared" si="2"/>
        <v>32000</v>
      </c>
    </row>
    <row r="24" spans="1:7" ht="15" customHeight="1">
      <c r="A24" s="37"/>
      <c r="B24" s="40"/>
      <c r="C24" s="13" t="s">
        <v>63</v>
      </c>
      <c r="D24" s="16" t="s">
        <v>2</v>
      </c>
      <c r="E24" s="16">
        <v>10</v>
      </c>
      <c r="F24" s="17">
        <v>3200</v>
      </c>
      <c r="G24" s="17">
        <f t="shared" si="2"/>
        <v>32000</v>
      </c>
    </row>
    <row r="25" spans="1:7" ht="13.5" customHeight="1">
      <c r="A25" s="37"/>
      <c r="B25" s="40"/>
      <c r="C25" s="13" t="s">
        <v>64</v>
      </c>
      <c r="D25" s="16" t="s">
        <v>2</v>
      </c>
      <c r="E25" s="16">
        <v>10</v>
      </c>
      <c r="F25" s="17">
        <v>3200</v>
      </c>
      <c r="G25" s="17">
        <f t="shared" si="2"/>
        <v>32000</v>
      </c>
    </row>
    <row r="26" spans="1:7" ht="17.25" customHeight="1">
      <c r="A26" s="38"/>
      <c r="B26" s="41"/>
      <c r="C26" s="13" t="s">
        <v>65</v>
      </c>
      <c r="D26" s="16" t="s">
        <v>2</v>
      </c>
      <c r="E26" s="16">
        <v>10</v>
      </c>
      <c r="F26" s="17">
        <v>3200</v>
      </c>
      <c r="G26" s="17">
        <f t="shared" si="2"/>
        <v>32000</v>
      </c>
    </row>
    <row r="27" spans="1:7" ht="47.25" customHeight="1">
      <c r="A27" s="36">
        <v>3</v>
      </c>
      <c r="B27" s="39" t="s">
        <v>45</v>
      </c>
      <c r="C27" s="20" t="s">
        <v>51</v>
      </c>
      <c r="D27" s="16"/>
      <c r="E27" s="16"/>
      <c r="F27" s="16"/>
      <c r="G27" s="17"/>
    </row>
    <row r="28" spans="1:7" ht="18" customHeight="1">
      <c r="A28" s="37"/>
      <c r="B28" s="40"/>
      <c r="C28" s="13" t="s">
        <v>60</v>
      </c>
      <c r="D28" s="16" t="s">
        <v>2</v>
      </c>
      <c r="E28" s="16">
        <v>15</v>
      </c>
      <c r="F28" s="17">
        <v>400</v>
      </c>
      <c r="G28" s="17">
        <f>E28*F28</f>
        <v>6000</v>
      </c>
    </row>
    <row r="29" spans="1:7" ht="17.25" customHeight="1">
      <c r="A29" s="37"/>
      <c r="B29" s="40"/>
      <c r="C29" s="13" t="s">
        <v>61</v>
      </c>
      <c r="D29" s="16" t="s">
        <v>2</v>
      </c>
      <c r="E29" s="16">
        <v>15</v>
      </c>
      <c r="F29" s="17">
        <v>400</v>
      </c>
      <c r="G29" s="17">
        <f aca="true" t="shared" si="3" ref="G29:G35">E29*F29</f>
        <v>6000</v>
      </c>
    </row>
    <row r="30" spans="1:7" ht="12.75" customHeight="1">
      <c r="A30" s="37"/>
      <c r="B30" s="40"/>
      <c r="C30" s="13" t="s">
        <v>62</v>
      </c>
      <c r="D30" s="16" t="s">
        <v>2</v>
      </c>
      <c r="E30" s="16">
        <v>15</v>
      </c>
      <c r="F30" s="17">
        <v>400</v>
      </c>
      <c r="G30" s="17">
        <f t="shared" si="3"/>
        <v>6000</v>
      </c>
    </row>
    <row r="31" spans="1:7" ht="15.75" customHeight="1">
      <c r="A31" s="37"/>
      <c r="B31" s="40"/>
      <c r="C31" s="13" t="s">
        <v>63</v>
      </c>
      <c r="D31" s="16" t="s">
        <v>2</v>
      </c>
      <c r="E31" s="16">
        <v>15</v>
      </c>
      <c r="F31" s="17">
        <v>400</v>
      </c>
      <c r="G31" s="17">
        <f t="shared" si="3"/>
        <v>6000</v>
      </c>
    </row>
    <row r="32" spans="1:7" ht="16.5" customHeight="1">
      <c r="A32" s="37"/>
      <c r="B32" s="40"/>
      <c r="C32" s="13" t="s">
        <v>64</v>
      </c>
      <c r="D32" s="16" t="s">
        <v>2</v>
      </c>
      <c r="E32" s="16">
        <v>15</v>
      </c>
      <c r="F32" s="17">
        <v>400</v>
      </c>
      <c r="G32" s="17">
        <f t="shared" si="3"/>
        <v>6000</v>
      </c>
    </row>
    <row r="33" spans="1:7" ht="17.25" customHeight="1">
      <c r="A33" s="37"/>
      <c r="B33" s="40"/>
      <c r="C33" s="13" t="s">
        <v>65</v>
      </c>
      <c r="D33" s="16" t="s">
        <v>2</v>
      </c>
      <c r="E33" s="16">
        <v>15</v>
      </c>
      <c r="F33" s="17">
        <v>400</v>
      </c>
      <c r="G33" s="17">
        <f t="shared" si="3"/>
        <v>6000</v>
      </c>
    </row>
    <row r="34" spans="1:7" ht="17.25" customHeight="1">
      <c r="A34" s="37"/>
      <c r="B34" s="40"/>
      <c r="C34" s="13" t="s">
        <v>66</v>
      </c>
      <c r="D34" s="16" t="s">
        <v>2</v>
      </c>
      <c r="E34" s="16">
        <v>15</v>
      </c>
      <c r="F34" s="17">
        <v>400</v>
      </c>
      <c r="G34" s="17">
        <f t="shared" si="3"/>
        <v>6000</v>
      </c>
    </row>
    <row r="35" spans="1:7" ht="17.25" customHeight="1">
      <c r="A35" s="38"/>
      <c r="B35" s="41"/>
      <c r="C35" s="13" t="s">
        <v>67</v>
      </c>
      <c r="D35" s="16" t="s">
        <v>2</v>
      </c>
      <c r="E35" s="16">
        <v>15</v>
      </c>
      <c r="F35" s="17">
        <v>400</v>
      </c>
      <c r="G35" s="17">
        <f t="shared" si="3"/>
        <v>6000</v>
      </c>
    </row>
    <row r="36" spans="1:7" ht="78" customHeight="1">
      <c r="A36" s="36">
        <v>4</v>
      </c>
      <c r="B36" s="39" t="s">
        <v>106</v>
      </c>
      <c r="C36" s="20" t="s">
        <v>107</v>
      </c>
      <c r="D36" s="16"/>
      <c r="E36" s="16"/>
      <c r="F36" s="17"/>
      <c r="G36" s="17"/>
    </row>
    <row r="37" spans="1:7" ht="17.25" customHeight="1">
      <c r="A37" s="37"/>
      <c r="B37" s="40"/>
      <c r="C37" s="13" t="s">
        <v>61</v>
      </c>
      <c r="D37" s="16" t="s">
        <v>2</v>
      </c>
      <c r="E37" s="16">
        <v>10</v>
      </c>
      <c r="F37" s="17">
        <v>3000</v>
      </c>
      <c r="G37" s="17">
        <f>E37*F37</f>
        <v>30000</v>
      </c>
    </row>
    <row r="38" spans="1:7" ht="17.25" customHeight="1">
      <c r="A38" s="37"/>
      <c r="B38" s="40"/>
      <c r="C38" s="13" t="s">
        <v>62</v>
      </c>
      <c r="D38" s="16" t="s">
        <v>2</v>
      </c>
      <c r="E38" s="16">
        <v>10</v>
      </c>
      <c r="F38" s="17">
        <v>3000</v>
      </c>
      <c r="G38" s="17">
        <f aca="true" t="shared" si="4" ref="G38:G43">E38*F38</f>
        <v>30000</v>
      </c>
    </row>
    <row r="39" spans="1:7" ht="17.25" customHeight="1">
      <c r="A39" s="37"/>
      <c r="B39" s="40"/>
      <c r="C39" s="13" t="s">
        <v>63</v>
      </c>
      <c r="D39" s="16" t="s">
        <v>2</v>
      </c>
      <c r="E39" s="16">
        <v>10</v>
      </c>
      <c r="F39" s="17">
        <v>3000</v>
      </c>
      <c r="G39" s="17">
        <f t="shared" si="4"/>
        <v>30000</v>
      </c>
    </row>
    <row r="40" spans="1:7" ht="17.25" customHeight="1">
      <c r="A40" s="37"/>
      <c r="B40" s="40"/>
      <c r="C40" s="13" t="s">
        <v>64</v>
      </c>
      <c r="D40" s="16" t="s">
        <v>2</v>
      </c>
      <c r="E40" s="16">
        <v>10</v>
      </c>
      <c r="F40" s="17">
        <v>3000</v>
      </c>
      <c r="G40" s="17">
        <f t="shared" si="4"/>
        <v>30000</v>
      </c>
    </row>
    <row r="41" spans="1:7" ht="17.25" customHeight="1">
      <c r="A41" s="37"/>
      <c r="B41" s="40"/>
      <c r="C41" s="13" t="s">
        <v>65</v>
      </c>
      <c r="D41" s="16" t="s">
        <v>2</v>
      </c>
      <c r="E41" s="16">
        <v>10</v>
      </c>
      <c r="F41" s="17">
        <v>3000</v>
      </c>
      <c r="G41" s="17">
        <f t="shared" si="4"/>
        <v>30000</v>
      </c>
    </row>
    <row r="42" spans="1:7" ht="17.25" customHeight="1">
      <c r="A42" s="37"/>
      <c r="B42" s="40"/>
      <c r="C42" s="13" t="s">
        <v>66</v>
      </c>
      <c r="D42" s="16" t="s">
        <v>2</v>
      </c>
      <c r="E42" s="16">
        <v>10</v>
      </c>
      <c r="F42" s="17">
        <v>3000</v>
      </c>
      <c r="G42" s="17">
        <f t="shared" si="4"/>
        <v>30000</v>
      </c>
    </row>
    <row r="43" spans="1:7" ht="17.25" customHeight="1">
      <c r="A43" s="38"/>
      <c r="B43" s="41"/>
      <c r="C43" s="13" t="s">
        <v>67</v>
      </c>
      <c r="D43" s="16" t="s">
        <v>2</v>
      </c>
      <c r="E43" s="16">
        <v>10</v>
      </c>
      <c r="F43" s="17">
        <v>3000</v>
      </c>
      <c r="G43" s="17">
        <f t="shared" si="4"/>
        <v>30000</v>
      </c>
    </row>
    <row r="44" spans="1:7" ht="16.5" customHeight="1">
      <c r="A44" s="12"/>
      <c r="B44" s="14" t="s">
        <v>4</v>
      </c>
      <c r="C44" s="14"/>
      <c r="D44" s="24"/>
      <c r="E44" s="14"/>
      <c r="F44" s="14"/>
      <c r="G44" s="27">
        <f>G14+G15+G16+G17+G18+G19+G21+G22+G23+G24+G25+G26+G28+G29+G30+G31+G32+G33+G34+G35+G37+G38+G39+G40+G41+G42+G43</f>
        <v>648000</v>
      </c>
    </row>
    <row r="45" spans="1:7" ht="15.75">
      <c r="A45" s="44" t="s">
        <v>102</v>
      </c>
      <c r="B45" s="44"/>
      <c r="C45" s="44"/>
      <c r="D45" s="44"/>
      <c r="E45" s="44"/>
      <c r="F45" s="44"/>
      <c r="G45" s="44"/>
    </row>
    <row r="46" spans="1:7" ht="16.5" customHeight="1">
      <c r="A46" s="36">
        <v>1</v>
      </c>
      <c r="B46" s="39" t="s">
        <v>53</v>
      </c>
      <c r="C46" s="13" t="s">
        <v>54</v>
      </c>
      <c r="D46" s="16"/>
      <c r="E46" s="13"/>
      <c r="F46" s="16"/>
      <c r="G46" s="17"/>
    </row>
    <row r="47" spans="1:7" ht="13.5" customHeight="1">
      <c r="A47" s="37"/>
      <c r="B47" s="40"/>
      <c r="C47" s="13" t="s">
        <v>55</v>
      </c>
      <c r="D47" s="16" t="s">
        <v>2</v>
      </c>
      <c r="E47" s="16">
        <v>20</v>
      </c>
      <c r="F47" s="17">
        <v>500</v>
      </c>
      <c r="G47" s="17">
        <f>E47*F47</f>
        <v>10000</v>
      </c>
    </row>
    <row r="48" spans="1:7" ht="14.25" customHeight="1">
      <c r="A48" s="37"/>
      <c r="B48" s="40"/>
      <c r="C48" s="13" t="s">
        <v>56</v>
      </c>
      <c r="D48" s="16" t="s">
        <v>2</v>
      </c>
      <c r="E48" s="16">
        <v>10</v>
      </c>
      <c r="F48" s="17">
        <v>500</v>
      </c>
      <c r="G48" s="17">
        <f>E48*F48</f>
        <v>5000</v>
      </c>
    </row>
    <row r="49" spans="1:7" ht="15.75" customHeight="1">
      <c r="A49" s="37"/>
      <c r="B49" s="40"/>
      <c r="C49" s="13" t="s">
        <v>57</v>
      </c>
      <c r="D49" s="16" t="s">
        <v>2</v>
      </c>
      <c r="E49" s="16">
        <v>10</v>
      </c>
      <c r="F49" s="17">
        <v>500</v>
      </c>
      <c r="G49" s="17">
        <f>E49*F49</f>
        <v>5000</v>
      </c>
    </row>
    <row r="50" spans="1:7" ht="15" customHeight="1">
      <c r="A50" s="38"/>
      <c r="B50" s="41"/>
      <c r="C50" s="13" t="s">
        <v>58</v>
      </c>
      <c r="D50" s="16" t="s">
        <v>2</v>
      </c>
      <c r="E50" s="16">
        <v>10</v>
      </c>
      <c r="F50" s="17">
        <v>500</v>
      </c>
      <c r="G50" s="17">
        <f>E50*F50</f>
        <v>5000</v>
      </c>
    </row>
    <row r="51" spans="1:7" ht="18.75" customHeight="1">
      <c r="A51" s="12"/>
      <c r="B51" s="14" t="s">
        <v>4</v>
      </c>
      <c r="C51" s="14"/>
      <c r="D51" s="24"/>
      <c r="E51" s="14"/>
      <c r="F51" s="14"/>
      <c r="G51" s="27">
        <f>G47+G48+G49+G50</f>
        <v>25000</v>
      </c>
    </row>
    <row r="52" spans="1:7" ht="18" customHeight="1">
      <c r="A52" s="44" t="s">
        <v>103</v>
      </c>
      <c r="B52" s="44"/>
      <c r="C52" s="44"/>
      <c r="D52" s="44"/>
      <c r="E52" s="44"/>
      <c r="F52" s="44"/>
      <c r="G52" s="44"/>
    </row>
    <row r="53" spans="1:7" ht="36" customHeight="1">
      <c r="A53" s="36">
        <v>1</v>
      </c>
      <c r="B53" s="39" t="s">
        <v>39</v>
      </c>
      <c r="C53" s="13" t="s">
        <v>52</v>
      </c>
      <c r="D53" s="24"/>
      <c r="E53" s="14"/>
      <c r="F53" s="14"/>
      <c r="G53" s="27"/>
    </row>
    <row r="54" spans="1:7" ht="17.25" customHeight="1">
      <c r="A54" s="37"/>
      <c r="B54" s="40"/>
      <c r="C54" s="13" t="s">
        <v>55</v>
      </c>
      <c r="D54" s="16" t="s">
        <v>2</v>
      </c>
      <c r="E54" s="16">
        <v>20</v>
      </c>
      <c r="F54" s="17">
        <v>350</v>
      </c>
      <c r="G54" s="17">
        <f>E54*F54</f>
        <v>7000</v>
      </c>
    </row>
    <row r="55" spans="1:7" ht="15.75" customHeight="1">
      <c r="A55" s="37"/>
      <c r="B55" s="40"/>
      <c r="C55" s="13" t="s">
        <v>56</v>
      </c>
      <c r="D55" s="16" t="s">
        <v>2</v>
      </c>
      <c r="E55" s="16">
        <v>10</v>
      </c>
      <c r="F55" s="17">
        <v>350</v>
      </c>
      <c r="G55" s="17">
        <f>E55*F55</f>
        <v>3500</v>
      </c>
    </row>
    <row r="56" spans="1:7" ht="16.5" customHeight="1">
      <c r="A56" s="37"/>
      <c r="B56" s="40"/>
      <c r="C56" s="13" t="s">
        <v>57</v>
      </c>
      <c r="D56" s="16" t="s">
        <v>2</v>
      </c>
      <c r="E56" s="16">
        <v>10</v>
      </c>
      <c r="F56" s="17">
        <v>380</v>
      </c>
      <c r="G56" s="17">
        <f>E56*F56</f>
        <v>3800</v>
      </c>
    </row>
    <row r="57" spans="1:7" ht="18" customHeight="1">
      <c r="A57" s="38"/>
      <c r="B57" s="41"/>
      <c r="C57" s="13" t="s">
        <v>58</v>
      </c>
      <c r="D57" s="16" t="s">
        <v>2</v>
      </c>
      <c r="E57" s="16">
        <v>10</v>
      </c>
      <c r="F57" s="17">
        <v>380</v>
      </c>
      <c r="G57" s="17">
        <f>E57*F57</f>
        <v>3800</v>
      </c>
    </row>
    <row r="58" spans="1:7" ht="36" customHeight="1">
      <c r="A58" s="36">
        <v>2</v>
      </c>
      <c r="B58" s="39" t="s">
        <v>40</v>
      </c>
      <c r="C58" s="13" t="s">
        <v>68</v>
      </c>
      <c r="D58" s="24"/>
      <c r="E58" s="16"/>
      <c r="F58" s="27"/>
      <c r="G58" s="27"/>
    </row>
    <row r="59" spans="1:7" ht="13.5" customHeight="1">
      <c r="A59" s="37"/>
      <c r="B59" s="40"/>
      <c r="C59" s="13" t="s">
        <v>55</v>
      </c>
      <c r="D59" s="16" t="s">
        <v>2</v>
      </c>
      <c r="E59" s="16">
        <v>10</v>
      </c>
      <c r="F59" s="17">
        <v>380</v>
      </c>
      <c r="G59" s="17">
        <f>E59*F59</f>
        <v>3800</v>
      </c>
    </row>
    <row r="60" spans="1:7" ht="16.5" customHeight="1">
      <c r="A60" s="37"/>
      <c r="B60" s="40"/>
      <c r="C60" s="13" t="s">
        <v>56</v>
      </c>
      <c r="D60" s="16" t="s">
        <v>2</v>
      </c>
      <c r="E60" s="16">
        <v>10</v>
      </c>
      <c r="F60" s="17">
        <v>380</v>
      </c>
      <c r="G60" s="17">
        <f>E60*F60</f>
        <v>3800</v>
      </c>
    </row>
    <row r="61" spans="1:7" ht="17.25" customHeight="1">
      <c r="A61" s="37"/>
      <c r="B61" s="40"/>
      <c r="C61" s="13" t="s">
        <v>57</v>
      </c>
      <c r="D61" s="16" t="s">
        <v>2</v>
      </c>
      <c r="E61" s="16">
        <v>20</v>
      </c>
      <c r="F61" s="17">
        <v>380</v>
      </c>
      <c r="G61" s="17">
        <f>E61*F61</f>
        <v>7600</v>
      </c>
    </row>
    <row r="62" spans="1:7" ht="17.25" customHeight="1">
      <c r="A62" s="38"/>
      <c r="B62" s="41"/>
      <c r="C62" s="13" t="s">
        <v>58</v>
      </c>
      <c r="D62" s="16" t="s">
        <v>2</v>
      </c>
      <c r="E62" s="16">
        <v>10</v>
      </c>
      <c r="F62" s="17">
        <v>380</v>
      </c>
      <c r="G62" s="17">
        <f>E62*F62</f>
        <v>3800</v>
      </c>
    </row>
    <row r="63" spans="1:7" ht="17.25" customHeight="1">
      <c r="A63" s="21"/>
      <c r="B63" s="31" t="s">
        <v>105</v>
      </c>
      <c r="C63" s="13"/>
      <c r="D63" s="16"/>
      <c r="E63" s="16"/>
      <c r="F63" s="17"/>
      <c r="G63" s="27">
        <f>G54+G55+G56+G57+G59+G60+G61+G62</f>
        <v>37100</v>
      </c>
    </row>
    <row r="64" spans="1:7" ht="20.25" customHeight="1">
      <c r="A64" s="44" t="s">
        <v>29</v>
      </c>
      <c r="B64" s="44"/>
      <c r="C64" s="44"/>
      <c r="D64" s="44"/>
      <c r="E64" s="44"/>
      <c r="F64" s="44"/>
      <c r="G64" s="44"/>
    </row>
    <row r="65" spans="1:7" ht="21.75" customHeight="1">
      <c r="A65" s="36">
        <v>1</v>
      </c>
      <c r="B65" s="39" t="s">
        <v>7</v>
      </c>
      <c r="C65" s="13" t="s">
        <v>21</v>
      </c>
      <c r="D65" s="16"/>
      <c r="E65" s="13"/>
      <c r="F65" s="13"/>
      <c r="G65" s="17"/>
    </row>
    <row r="66" spans="1:7" ht="11.25">
      <c r="A66" s="37"/>
      <c r="B66" s="40"/>
      <c r="C66" s="13" t="s">
        <v>18</v>
      </c>
      <c r="D66" s="16" t="s">
        <v>2</v>
      </c>
      <c r="E66" s="16">
        <v>50</v>
      </c>
      <c r="F66" s="17">
        <v>390</v>
      </c>
      <c r="G66" s="17">
        <f>E66*F66</f>
        <v>19500</v>
      </c>
    </row>
    <row r="67" spans="1:7" ht="11.25">
      <c r="A67" s="37"/>
      <c r="B67" s="40"/>
      <c r="C67" s="13" t="s">
        <v>69</v>
      </c>
      <c r="D67" s="16" t="s">
        <v>2</v>
      </c>
      <c r="E67" s="16">
        <v>50</v>
      </c>
      <c r="F67" s="17">
        <v>390</v>
      </c>
      <c r="G67" s="17">
        <f aca="true" t="shared" si="5" ref="G67:G103">E67*F67</f>
        <v>19500</v>
      </c>
    </row>
    <row r="68" spans="1:7" ht="11.25">
      <c r="A68" s="37"/>
      <c r="B68" s="40"/>
      <c r="C68" s="13" t="s">
        <v>70</v>
      </c>
      <c r="D68" s="16" t="s">
        <v>2</v>
      </c>
      <c r="E68" s="16">
        <v>50</v>
      </c>
      <c r="F68" s="17">
        <v>390</v>
      </c>
      <c r="G68" s="17">
        <f t="shared" si="5"/>
        <v>19500</v>
      </c>
    </row>
    <row r="69" spans="1:7" ht="11.25">
      <c r="A69" s="37"/>
      <c r="B69" s="40"/>
      <c r="C69" s="13" t="s">
        <v>71</v>
      </c>
      <c r="D69" s="16" t="s">
        <v>2</v>
      </c>
      <c r="E69" s="16">
        <v>50</v>
      </c>
      <c r="F69" s="17">
        <v>390</v>
      </c>
      <c r="G69" s="17">
        <f t="shared" si="5"/>
        <v>19500</v>
      </c>
    </row>
    <row r="70" spans="1:7" ht="11.25">
      <c r="A70" s="38"/>
      <c r="B70" s="41"/>
      <c r="C70" s="13" t="s">
        <v>72</v>
      </c>
      <c r="D70" s="16" t="s">
        <v>2</v>
      </c>
      <c r="E70" s="16">
        <v>50</v>
      </c>
      <c r="F70" s="17">
        <v>390</v>
      </c>
      <c r="G70" s="17">
        <f t="shared" si="5"/>
        <v>19500</v>
      </c>
    </row>
    <row r="71" spans="1:7" ht="22.5">
      <c r="A71" s="36">
        <v>2</v>
      </c>
      <c r="B71" s="43" t="s">
        <v>38</v>
      </c>
      <c r="C71" s="13" t="s">
        <v>22</v>
      </c>
      <c r="D71" s="16"/>
      <c r="E71" s="16"/>
      <c r="F71" s="17"/>
      <c r="G71" s="17"/>
    </row>
    <row r="72" spans="1:7" ht="11.25">
      <c r="A72" s="37"/>
      <c r="B72" s="43"/>
      <c r="C72" s="13" t="s">
        <v>73</v>
      </c>
      <c r="D72" s="16" t="s">
        <v>2</v>
      </c>
      <c r="E72" s="16">
        <v>20</v>
      </c>
      <c r="F72" s="17">
        <v>60</v>
      </c>
      <c r="G72" s="17">
        <f t="shared" si="5"/>
        <v>1200</v>
      </c>
    </row>
    <row r="73" spans="1:7" ht="11.25">
      <c r="A73" s="37"/>
      <c r="B73" s="43"/>
      <c r="C73" s="13" t="s">
        <v>74</v>
      </c>
      <c r="D73" s="16" t="s">
        <v>2</v>
      </c>
      <c r="E73" s="16">
        <v>20</v>
      </c>
      <c r="F73" s="17">
        <v>60</v>
      </c>
      <c r="G73" s="17">
        <f t="shared" si="5"/>
        <v>1200</v>
      </c>
    </row>
    <row r="74" spans="1:7" ht="11.25">
      <c r="A74" s="37"/>
      <c r="B74" s="43"/>
      <c r="C74" s="13" t="s">
        <v>56</v>
      </c>
      <c r="D74" s="16" t="s">
        <v>2</v>
      </c>
      <c r="E74" s="16">
        <v>20</v>
      </c>
      <c r="F74" s="17">
        <v>60</v>
      </c>
      <c r="G74" s="17">
        <f t="shared" si="5"/>
        <v>1200</v>
      </c>
    </row>
    <row r="75" spans="1:7" ht="11.25">
      <c r="A75" s="37"/>
      <c r="B75" s="43"/>
      <c r="C75" s="13" t="s">
        <v>58</v>
      </c>
      <c r="D75" s="16" t="s">
        <v>2</v>
      </c>
      <c r="E75" s="16">
        <v>20</v>
      </c>
      <c r="F75" s="17">
        <v>60</v>
      </c>
      <c r="G75" s="17">
        <f t="shared" si="5"/>
        <v>1200</v>
      </c>
    </row>
    <row r="76" spans="1:7" ht="11.25">
      <c r="A76" s="37"/>
      <c r="B76" s="43"/>
      <c r="C76" s="13" t="s">
        <v>75</v>
      </c>
      <c r="D76" s="16" t="s">
        <v>2</v>
      </c>
      <c r="E76" s="16">
        <v>20</v>
      </c>
      <c r="F76" s="17">
        <v>60</v>
      </c>
      <c r="G76" s="17">
        <f t="shared" si="5"/>
        <v>1200</v>
      </c>
    </row>
    <row r="77" spans="1:7" ht="11.25">
      <c r="A77" s="38"/>
      <c r="B77" s="43"/>
      <c r="C77" s="13" t="s">
        <v>76</v>
      </c>
      <c r="D77" s="16" t="s">
        <v>2</v>
      </c>
      <c r="E77" s="16">
        <v>20</v>
      </c>
      <c r="F77" s="17">
        <v>60</v>
      </c>
      <c r="G77" s="17">
        <f t="shared" si="5"/>
        <v>1200</v>
      </c>
    </row>
    <row r="78" spans="1:7" ht="23.25" customHeight="1">
      <c r="A78" s="35">
        <v>3</v>
      </c>
      <c r="B78" s="43" t="s">
        <v>17</v>
      </c>
      <c r="C78" s="13" t="s">
        <v>22</v>
      </c>
      <c r="D78" s="16"/>
      <c r="E78" s="16"/>
      <c r="F78" s="17"/>
      <c r="G78" s="17"/>
    </row>
    <row r="79" spans="1:7" ht="11.25">
      <c r="A79" s="35"/>
      <c r="B79" s="43"/>
      <c r="C79" s="13" t="s">
        <v>79</v>
      </c>
      <c r="D79" s="16" t="s">
        <v>2</v>
      </c>
      <c r="E79" s="16">
        <v>15</v>
      </c>
      <c r="F79" s="17">
        <v>130</v>
      </c>
      <c r="G79" s="17">
        <f t="shared" si="5"/>
        <v>1950</v>
      </c>
    </row>
    <row r="80" spans="1:7" ht="11.25">
      <c r="A80" s="35"/>
      <c r="B80" s="43"/>
      <c r="C80" s="13" t="s">
        <v>73</v>
      </c>
      <c r="D80" s="16" t="s">
        <v>2</v>
      </c>
      <c r="E80" s="16">
        <v>15</v>
      </c>
      <c r="F80" s="17">
        <v>130</v>
      </c>
      <c r="G80" s="17">
        <f t="shared" si="5"/>
        <v>1950</v>
      </c>
    </row>
    <row r="81" spans="1:7" ht="11.25">
      <c r="A81" s="35"/>
      <c r="B81" s="43"/>
      <c r="C81" s="13" t="s">
        <v>74</v>
      </c>
      <c r="D81" s="16" t="s">
        <v>2</v>
      </c>
      <c r="E81" s="16">
        <v>30</v>
      </c>
      <c r="F81" s="17">
        <v>130</v>
      </c>
      <c r="G81" s="17">
        <f t="shared" si="5"/>
        <v>3900</v>
      </c>
    </row>
    <row r="82" spans="1:7" ht="11.25">
      <c r="A82" s="35"/>
      <c r="B82" s="43"/>
      <c r="C82" s="13" t="s">
        <v>56</v>
      </c>
      <c r="D82" s="16" t="s">
        <v>2</v>
      </c>
      <c r="E82" s="16">
        <v>30</v>
      </c>
      <c r="F82" s="17">
        <v>130</v>
      </c>
      <c r="G82" s="17">
        <f t="shared" si="5"/>
        <v>3900</v>
      </c>
    </row>
    <row r="83" spans="1:7" ht="11.25">
      <c r="A83" s="35"/>
      <c r="B83" s="43"/>
      <c r="C83" s="13" t="s">
        <v>58</v>
      </c>
      <c r="D83" s="16" t="s">
        <v>2</v>
      </c>
      <c r="E83" s="16">
        <v>30</v>
      </c>
      <c r="F83" s="17">
        <v>130</v>
      </c>
      <c r="G83" s="17">
        <f t="shared" si="5"/>
        <v>3900</v>
      </c>
    </row>
    <row r="84" spans="1:7" ht="11.25">
      <c r="A84" s="35"/>
      <c r="B84" s="43"/>
      <c r="C84" s="13" t="s">
        <v>75</v>
      </c>
      <c r="D84" s="16" t="s">
        <v>2</v>
      </c>
      <c r="E84" s="16">
        <v>30</v>
      </c>
      <c r="F84" s="17">
        <v>130</v>
      </c>
      <c r="G84" s="17">
        <f t="shared" si="5"/>
        <v>3900</v>
      </c>
    </row>
    <row r="85" spans="1:7" ht="11.25" customHeight="1">
      <c r="A85" s="35"/>
      <c r="B85" s="43"/>
      <c r="C85" s="13" t="s">
        <v>76</v>
      </c>
      <c r="D85" s="16" t="s">
        <v>2</v>
      </c>
      <c r="E85" s="16">
        <v>30</v>
      </c>
      <c r="F85" s="17">
        <v>130</v>
      </c>
      <c r="G85" s="17">
        <f t="shared" si="5"/>
        <v>3900</v>
      </c>
    </row>
    <row r="86" spans="1:7" ht="15.75" customHeight="1">
      <c r="A86" s="36">
        <v>4</v>
      </c>
      <c r="B86" s="39" t="s">
        <v>100</v>
      </c>
      <c r="C86" s="13" t="s">
        <v>80</v>
      </c>
      <c r="D86" s="32"/>
      <c r="E86" s="16"/>
      <c r="F86" s="17"/>
      <c r="G86" s="17"/>
    </row>
    <row r="87" spans="1:7" ht="11.25">
      <c r="A87" s="37"/>
      <c r="B87" s="40"/>
      <c r="C87" s="13" t="s">
        <v>19</v>
      </c>
      <c r="D87" s="16" t="s">
        <v>2</v>
      </c>
      <c r="E87" s="16">
        <v>20</v>
      </c>
      <c r="F87" s="17">
        <v>340</v>
      </c>
      <c r="G87" s="17">
        <f t="shared" si="5"/>
        <v>6800</v>
      </c>
    </row>
    <row r="88" spans="1:7" ht="11.25">
      <c r="A88" s="37"/>
      <c r="B88" s="40"/>
      <c r="C88" s="13" t="s">
        <v>79</v>
      </c>
      <c r="D88" s="16" t="s">
        <v>2</v>
      </c>
      <c r="E88" s="16">
        <v>20</v>
      </c>
      <c r="F88" s="17">
        <v>340</v>
      </c>
      <c r="G88" s="17">
        <f t="shared" si="5"/>
        <v>6800</v>
      </c>
    </row>
    <row r="89" spans="1:7" ht="11.25">
      <c r="A89" s="37"/>
      <c r="B89" s="40"/>
      <c r="C89" s="13" t="s">
        <v>73</v>
      </c>
      <c r="D89" s="16" t="s">
        <v>2</v>
      </c>
      <c r="E89" s="16">
        <v>20</v>
      </c>
      <c r="F89" s="17">
        <v>340</v>
      </c>
      <c r="G89" s="17">
        <f t="shared" si="5"/>
        <v>6800</v>
      </c>
    </row>
    <row r="90" spans="1:7" ht="11.25">
      <c r="A90" s="37"/>
      <c r="B90" s="40"/>
      <c r="C90" s="13" t="s">
        <v>74</v>
      </c>
      <c r="D90" s="16" t="s">
        <v>2</v>
      </c>
      <c r="E90" s="16">
        <v>10</v>
      </c>
      <c r="F90" s="17">
        <v>340</v>
      </c>
      <c r="G90" s="17">
        <f t="shared" si="5"/>
        <v>3400</v>
      </c>
    </row>
    <row r="91" spans="1:7" ht="11.25">
      <c r="A91" s="37"/>
      <c r="B91" s="40"/>
      <c r="C91" s="13" t="s">
        <v>56</v>
      </c>
      <c r="D91" s="16" t="s">
        <v>2</v>
      </c>
      <c r="E91" s="16">
        <v>20</v>
      </c>
      <c r="F91" s="17">
        <v>340</v>
      </c>
      <c r="G91" s="17">
        <f t="shared" si="5"/>
        <v>6800</v>
      </c>
    </row>
    <row r="92" spans="1:7" ht="11.25">
      <c r="A92" s="37"/>
      <c r="B92" s="40"/>
      <c r="C92" s="13" t="s">
        <v>58</v>
      </c>
      <c r="D92" s="16" t="s">
        <v>2</v>
      </c>
      <c r="E92" s="16">
        <v>20</v>
      </c>
      <c r="F92" s="17">
        <v>340</v>
      </c>
      <c r="G92" s="17">
        <f t="shared" si="5"/>
        <v>6800</v>
      </c>
    </row>
    <row r="93" spans="1:7" ht="11.25">
      <c r="A93" s="37"/>
      <c r="B93" s="40"/>
      <c r="C93" s="13" t="s">
        <v>75</v>
      </c>
      <c r="D93" s="16" t="s">
        <v>2</v>
      </c>
      <c r="E93" s="16">
        <v>10</v>
      </c>
      <c r="F93" s="17">
        <v>340</v>
      </c>
      <c r="G93" s="17">
        <f t="shared" si="5"/>
        <v>3400</v>
      </c>
    </row>
    <row r="94" spans="1:7" ht="11.25">
      <c r="A94" s="38"/>
      <c r="B94" s="41"/>
      <c r="C94" s="13" t="s">
        <v>76</v>
      </c>
      <c r="D94" s="16" t="s">
        <v>2</v>
      </c>
      <c r="E94" s="16">
        <v>10</v>
      </c>
      <c r="F94" s="17">
        <v>340</v>
      </c>
      <c r="G94" s="17">
        <f t="shared" si="5"/>
        <v>3400</v>
      </c>
    </row>
    <row r="95" spans="1:7" ht="11.25">
      <c r="A95" s="36">
        <v>5</v>
      </c>
      <c r="B95" s="39" t="s">
        <v>16</v>
      </c>
      <c r="C95" s="13" t="s">
        <v>80</v>
      </c>
      <c r="D95" s="32"/>
      <c r="E95" s="16"/>
      <c r="F95" s="17"/>
      <c r="G95" s="17"/>
    </row>
    <row r="96" spans="1:7" ht="11.25">
      <c r="A96" s="37"/>
      <c r="B96" s="40"/>
      <c r="C96" s="13" t="s">
        <v>19</v>
      </c>
      <c r="D96" s="16" t="s">
        <v>2</v>
      </c>
      <c r="E96" s="16">
        <v>30</v>
      </c>
      <c r="F96" s="17">
        <v>380</v>
      </c>
      <c r="G96" s="17">
        <f t="shared" si="5"/>
        <v>11400</v>
      </c>
    </row>
    <row r="97" spans="1:7" ht="11.25">
      <c r="A97" s="37"/>
      <c r="B97" s="40"/>
      <c r="C97" s="13" t="s">
        <v>79</v>
      </c>
      <c r="D97" s="16" t="s">
        <v>2</v>
      </c>
      <c r="E97" s="16">
        <v>30</v>
      </c>
      <c r="F97" s="17">
        <v>380</v>
      </c>
      <c r="G97" s="17">
        <f t="shared" si="5"/>
        <v>11400</v>
      </c>
    </row>
    <row r="98" spans="1:7" ht="11.25">
      <c r="A98" s="37"/>
      <c r="B98" s="40"/>
      <c r="C98" s="13" t="s">
        <v>73</v>
      </c>
      <c r="D98" s="16" t="s">
        <v>2</v>
      </c>
      <c r="E98" s="16">
        <v>30</v>
      </c>
      <c r="F98" s="17">
        <v>380</v>
      </c>
      <c r="G98" s="17">
        <f t="shared" si="5"/>
        <v>11400</v>
      </c>
    </row>
    <row r="99" spans="1:7" ht="11.25">
      <c r="A99" s="37"/>
      <c r="B99" s="40"/>
      <c r="C99" s="13" t="s">
        <v>74</v>
      </c>
      <c r="D99" s="16" t="s">
        <v>2</v>
      </c>
      <c r="E99" s="16">
        <v>30</v>
      </c>
      <c r="F99" s="17">
        <v>380</v>
      </c>
      <c r="G99" s="17">
        <f t="shared" si="5"/>
        <v>11400</v>
      </c>
    </row>
    <row r="100" spans="1:7" ht="11.25">
      <c r="A100" s="37"/>
      <c r="B100" s="40"/>
      <c r="C100" s="13" t="s">
        <v>56</v>
      </c>
      <c r="D100" s="16" t="s">
        <v>2</v>
      </c>
      <c r="E100" s="16">
        <v>30</v>
      </c>
      <c r="F100" s="17">
        <v>380</v>
      </c>
      <c r="G100" s="17">
        <f t="shared" si="5"/>
        <v>11400</v>
      </c>
    </row>
    <row r="101" spans="1:7" ht="11.25">
      <c r="A101" s="37"/>
      <c r="B101" s="40"/>
      <c r="C101" s="13" t="s">
        <v>58</v>
      </c>
      <c r="D101" s="16" t="s">
        <v>2</v>
      </c>
      <c r="E101" s="16">
        <v>30</v>
      </c>
      <c r="F101" s="17">
        <v>380</v>
      </c>
      <c r="G101" s="17">
        <f t="shared" si="5"/>
        <v>11400</v>
      </c>
    </row>
    <row r="102" spans="1:7" ht="11.25">
      <c r="A102" s="37"/>
      <c r="B102" s="40"/>
      <c r="C102" s="13" t="s">
        <v>75</v>
      </c>
      <c r="D102" s="16" t="s">
        <v>2</v>
      </c>
      <c r="E102" s="16">
        <v>30</v>
      </c>
      <c r="F102" s="17">
        <v>380</v>
      </c>
      <c r="G102" s="17">
        <f t="shared" si="5"/>
        <v>11400</v>
      </c>
    </row>
    <row r="103" spans="1:7" ht="11.25">
      <c r="A103" s="38"/>
      <c r="B103" s="41"/>
      <c r="C103" s="13" t="s">
        <v>76</v>
      </c>
      <c r="D103" s="16" t="s">
        <v>2</v>
      </c>
      <c r="E103" s="16">
        <v>30</v>
      </c>
      <c r="F103" s="17">
        <v>380</v>
      </c>
      <c r="G103" s="17">
        <f t="shared" si="5"/>
        <v>11400</v>
      </c>
    </row>
    <row r="104" spans="1:7" ht="20.25" customHeight="1">
      <c r="A104" s="12"/>
      <c r="B104" s="14" t="s">
        <v>4</v>
      </c>
      <c r="C104" s="14"/>
      <c r="D104" s="24"/>
      <c r="E104" s="14"/>
      <c r="F104" s="14"/>
      <c r="G104" s="27">
        <f>G66+G67+G68+G69+G70+G72+G73+G74+G75+G76+G77+G79+G80+G81+G82+G83+G84+G85+G87+G88+G89+G90+G91+G92+G93+G94+G96+G97+G98+G99+G100+G101+G102+G103</f>
        <v>263500</v>
      </c>
    </row>
    <row r="105" spans="1:7" ht="21" customHeight="1">
      <c r="A105" s="44" t="s">
        <v>27</v>
      </c>
      <c r="B105" s="44"/>
      <c r="C105" s="44"/>
      <c r="D105" s="44"/>
      <c r="E105" s="44"/>
      <c r="F105" s="44"/>
      <c r="G105" s="44"/>
    </row>
    <row r="106" spans="1:7" ht="22.5">
      <c r="A106" s="35">
        <v>1</v>
      </c>
      <c r="B106" s="43" t="s">
        <v>8</v>
      </c>
      <c r="C106" s="13" t="s">
        <v>23</v>
      </c>
      <c r="D106" s="16"/>
      <c r="E106" s="13"/>
      <c r="F106" s="13"/>
      <c r="G106" s="17"/>
    </row>
    <row r="107" spans="1:7" ht="11.25">
      <c r="A107" s="35"/>
      <c r="B107" s="43"/>
      <c r="C107" s="13" t="s">
        <v>81</v>
      </c>
      <c r="D107" s="16" t="s">
        <v>9</v>
      </c>
      <c r="E107" s="16">
        <v>100</v>
      </c>
      <c r="F107" s="17">
        <v>30</v>
      </c>
      <c r="G107" s="17">
        <f>E107*F107</f>
        <v>3000</v>
      </c>
    </row>
    <row r="108" spans="1:7" ht="11.25">
      <c r="A108" s="35"/>
      <c r="B108" s="43"/>
      <c r="C108" s="13" t="s">
        <v>82</v>
      </c>
      <c r="D108" s="16" t="s">
        <v>9</v>
      </c>
      <c r="E108" s="16">
        <v>200</v>
      </c>
      <c r="F108" s="17">
        <v>30</v>
      </c>
      <c r="G108" s="17">
        <f aca="true" t="shared" si="6" ref="G108:G118">E108*F108</f>
        <v>6000</v>
      </c>
    </row>
    <row r="109" spans="1:7" ht="11.25">
      <c r="A109" s="35"/>
      <c r="B109" s="43"/>
      <c r="C109" s="13" t="s">
        <v>20</v>
      </c>
      <c r="D109" s="16" t="s">
        <v>9</v>
      </c>
      <c r="E109" s="16">
        <v>200</v>
      </c>
      <c r="F109" s="17">
        <v>30</v>
      </c>
      <c r="G109" s="17">
        <f t="shared" si="6"/>
        <v>6000</v>
      </c>
    </row>
    <row r="110" spans="1:7" ht="25.5" customHeight="1">
      <c r="A110" s="35">
        <v>2</v>
      </c>
      <c r="B110" s="43" t="s">
        <v>10</v>
      </c>
      <c r="C110" s="13" t="s">
        <v>24</v>
      </c>
      <c r="D110" s="16"/>
      <c r="E110" s="16"/>
      <c r="F110" s="17"/>
      <c r="G110" s="17"/>
    </row>
    <row r="111" spans="1:7" ht="11.25">
      <c r="A111" s="35"/>
      <c r="B111" s="43"/>
      <c r="C111" s="13" t="s">
        <v>81</v>
      </c>
      <c r="D111" s="16" t="s">
        <v>9</v>
      </c>
      <c r="E111" s="16">
        <v>100</v>
      </c>
      <c r="F111" s="17">
        <v>50</v>
      </c>
      <c r="G111" s="17">
        <f t="shared" si="6"/>
        <v>5000</v>
      </c>
    </row>
    <row r="112" spans="1:7" ht="11.25">
      <c r="A112" s="35"/>
      <c r="B112" s="43"/>
      <c r="C112" s="13" t="s">
        <v>82</v>
      </c>
      <c r="D112" s="16" t="s">
        <v>9</v>
      </c>
      <c r="E112" s="16">
        <v>100</v>
      </c>
      <c r="F112" s="17">
        <v>50</v>
      </c>
      <c r="G112" s="17">
        <f t="shared" si="6"/>
        <v>5000</v>
      </c>
    </row>
    <row r="113" spans="1:7" ht="11.25">
      <c r="A113" s="35"/>
      <c r="B113" s="43"/>
      <c r="C113" s="13" t="s">
        <v>20</v>
      </c>
      <c r="D113" s="16" t="s">
        <v>9</v>
      </c>
      <c r="E113" s="16">
        <v>100</v>
      </c>
      <c r="F113" s="17">
        <v>50</v>
      </c>
      <c r="G113" s="17">
        <f t="shared" si="6"/>
        <v>5000</v>
      </c>
    </row>
    <row r="114" spans="1:7" ht="28.5" customHeight="1">
      <c r="A114" s="35">
        <v>5</v>
      </c>
      <c r="B114" s="43" t="s">
        <v>11</v>
      </c>
      <c r="C114" s="13" t="s">
        <v>83</v>
      </c>
      <c r="D114" s="16"/>
      <c r="E114" s="16"/>
      <c r="F114" s="17"/>
      <c r="G114" s="17"/>
    </row>
    <row r="115" spans="1:7" ht="14.25" customHeight="1">
      <c r="A115" s="35"/>
      <c r="B115" s="43"/>
      <c r="C115" s="13" t="s">
        <v>74</v>
      </c>
      <c r="D115" s="16" t="s">
        <v>2</v>
      </c>
      <c r="E115" s="16">
        <v>50</v>
      </c>
      <c r="F115" s="17">
        <v>300</v>
      </c>
      <c r="G115" s="17">
        <f t="shared" si="6"/>
        <v>15000</v>
      </c>
    </row>
    <row r="116" spans="1:7" ht="12.75" customHeight="1">
      <c r="A116" s="35"/>
      <c r="B116" s="43"/>
      <c r="C116" s="13" t="s">
        <v>86</v>
      </c>
      <c r="D116" s="16" t="s">
        <v>2</v>
      </c>
      <c r="E116" s="16">
        <v>50</v>
      </c>
      <c r="F116" s="17">
        <v>300</v>
      </c>
      <c r="G116" s="17">
        <f t="shared" si="6"/>
        <v>15000</v>
      </c>
    </row>
    <row r="117" spans="1:7" ht="12.75" customHeight="1">
      <c r="A117" s="35"/>
      <c r="B117" s="43"/>
      <c r="C117" s="13" t="s">
        <v>84</v>
      </c>
      <c r="D117" s="16" t="s">
        <v>2</v>
      </c>
      <c r="E117" s="16">
        <v>50</v>
      </c>
      <c r="F117" s="17">
        <v>300</v>
      </c>
      <c r="G117" s="17">
        <f t="shared" si="6"/>
        <v>15000</v>
      </c>
    </row>
    <row r="118" spans="1:7" ht="14.25" customHeight="1">
      <c r="A118" s="35"/>
      <c r="B118" s="43"/>
      <c r="C118" s="13" t="s">
        <v>85</v>
      </c>
      <c r="D118" s="16" t="s">
        <v>2</v>
      </c>
      <c r="E118" s="16">
        <v>47</v>
      </c>
      <c r="F118" s="17">
        <v>300</v>
      </c>
      <c r="G118" s="17">
        <f t="shared" si="6"/>
        <v>14100</v>
      </c>
    </row>
    <row r="119" spans="1:7" ht="20.25" customHeight="1">
      <c r="A119" s="12"/>
      <c r="B119" s="14" t="s">
        <v>4</v>
      </c>
      <c r="C119" s="14"/>
      <c r="D119" s="16"/>
      <c r="E119" s="14"/>
      <c r="F119" s="14"/>
      <c r="G119" s="27">
        <f>G107+G108+G109+G111+G112+G113+G115+G116+G117+G118</f>
        <v>89100</v>
      </c>
    </row>
    <row r="120" spans="1:7" ht="15" customHeight="1">
      <c r="A120" s="44" t="s">
        <v>28</v>
      </c>
      <c r="B120" s="44"/>
      <c r="C120" s="44"/>
      <c r="D120" s="44"/>
      <c r="E120" s="44"/>
      <c r="F120" s="44"/>
      <c r="G120" s="44"/>
    </row>
    <row r="121" spans="1:7" ht="16.5" customHeight="1">
      <c r="A121" s="36">
        <v>1</v>
      </c>
      <c r="B121" s="39" t="s">
        <v>94</v>
      </c>
      <c r="C121" s="13" t="s">
        <v>93</v>
      </c>
      <c r="D121" s="32"/>
      <c r="E121" s="13"/>
      <c r="F121" s="13"/>
      <c r="G121" s="17"/>
    </row>
    <row r="122" spans="1:7" ht="14.25" customHeight="1">
      <c r="A122" s="37"/>
      <c r="B122" s="40"/>
      <c r="C122" s="13" t="s">
        <v>87</v>
      </c>
      <c r="D122" s="16" t="s">
        <v>9</v>
      </c>
      <c r="E122" s="16">
        <v>0</v>
      </c>
      <c r="F122" s="17">
        <v>200</v>
      </c>
      <c r="G122" s="17">
        <f>E122*F122</f>
        <v>0</v>
      </c>
    </row>
    <row r="123" spans="1:7" ht="15" customHeight="1">
      <c r="A123" s="37"/>
      <c r="B123" s="40"/>
      <c r="C123" s="13" t="s">
        <v>88</v>
      </c>
      <c r="D123" s="16" t="s">
        <v>9</v>
      </c>
      <c r="E123" s="16">
        <v>0</v>
      </c>
      <c r="F123" s="17">
        <v>200</v>
      </c>
      <c r="G123" s="17">
        <f aca="true" t="shared" si="7" ref="G123:G145">E123*F123</f>
        <v>0</v>
      </c>
    </row>
    <row r="124" spans="1:7" ht="12.75" customHeight="1">
      <c r="A124" s="37"/>
      <c r="B124" s="40"/>
      <c r="C124" s="13" t="s">
        <v>6</v>
      </c>
      <c r="D124" s="16" t="s">
        <v>9</v>
      </c>
      <c r="E124" s="16">
        <v>8</v>
      </c>
      <c r="F124" s="17">
        <v>200</v>
      </c>
      <c r="G124" s="17">
        <f t="shared" si="7"/>
        <v>1600</v>
      </c>
    </row>
    <row r="125" spans="1:7" ht="15.75" customHeight="1">
      <c r="A125" s="37"/>
      <c r="B125" s="40"/>
      <c r="C125" s="13" t="s">
        <v>13</v>
      </c>
      <c r="D125" s="16" t="s">
        <v>9</v>
      </c>
      <c r="E125" s="16">
        <v>10</v>
      </c>
      <c r="F125" s="17">
        <v>200</v>
      </c>
      <c r="G125" s="17">
        <f t="shared" si="7"/>
        <v>2000</v>
      </c>
    </row>
    <row r="126" spans="1:7" ht="13.5" customHeight="1">
      <c r="A126" s="37"/>
      <c r="B126" s="40"/>
      <c r="C126" s="13" t="s">
        <v>89</v>
      </c>
      <c r="D126" s="16" t="s">
        <v>9</v>
      </c>
      <c r="E126" s="16">
        <v>20</v>
      </c>
      <c r="F126" s="17">
        <v>200</v>
      </c>
      <c r="G126" s="17">
        <f t="shared" si="7"/>
        <v>4000</v>
      </c>
    </row>
    <row r="127" spans="1:7" ht="13.5" customHeight="1">
      <c r="A127" s="37"/>
      <c r="B127" s="40"/>
      <c r="C127" s="13" t="s">
        <v>90</v>
      </c>
      <c r="D127" s="16" t="s">
        <v>9</v>
      </c>
      <c r="E127" s="16">
        <v>20</v>
      </c>
      <c r="F127" s="17">
        <v>200</v>
      </c>
      <c r="G127" s="17">
        <f t="shared" si="7"/>
        <v>4000</v>
      </c>
    </row>
    <row r="128" spans="1:7" ht="12" customHeight="1">
      <c r="A128" s="37"/>
      <c r="B128" s="40"/>
      <c r="C128" s="13" t="s">
        <v>91</v>
      </c>
      <c r="D128" s="16" t="s">
        <v>9</v>
      </c>
      <c r="E128" s="16">
        <v>20</v>
      </c>
      <c r="F128" s="17">
        <v>200</v>
      </c>
      <c r="G128" s="17">
        <f t="shared" si="7"/>
        <v>4000</v>
      </c>
    </row>
    <row r="129" spans="1:7" ht="12" customHeight="1">
      <c r="A129" s="37"/>
      <c r="B129" s="40"/>
      <c r="C129" s="13" t="s">
        <v>12</v>
      </c>
      <c r="D129" s="16" t="s">
        <v>9</v>
      </c>
      <c r="E129" s="16">
        <v>10</v>
      </c>
      <c r="F129" s="17">
        <v>200</v>
      </c>
      <c r="G129" s="17">
        <f t="shared" si="7"/>
        <v>2000</v>
      </c>
    </row>
    <row r="130" spans="1:7" ht="10.5" customHeight="1">
      <c r="A130" s="37"/>
      <c r="B130" s="40"/>
      <c r="C130" s="13" t="s">
        <v>5</v>
      </c>
      <c r="D130" s="16" t="s">
        <v>9</v>
      </c>
      <c r="E130" s="16">
        <v>0</v>
      </c>
      <c r="F130" s="17">
        <v>200</v>
      </c>
      <c r="G130" s="17">
        <f t="shared" si="7"/>
        <v>0</v>
      </c>
    </row>
    <row r="131" spans="1:7" ht="12" customHeight="1">
      <c r="A131" s="38"/>
      <c r="B131" s="41"/>
      <c r="C131" s="13" t="s">
        <v>92</v>
      </c>
      <c r="D131" s="16" t="s">
        <v>9</v>
      </c>
      <c r="E131" s="16">
        <v>0</v>
      </c>
      <c r="F131" s="17">
        <v>200</v>
      </c>
      <c r="G131" s="17">
        <f t="shared" si="7"/>
        <v>0</v>
      </c>
    </row>
    <row r="132" spans="1:7" ht="22.5">
      <c r="A132" s="36">
        <v>2</v>
      </c>
      <c r="B132" s="39" t="s">
        <v>96</v>
      </c>
      <c r="C132" s="13" t="s">
        <v>99</v>
      </c>
      <c r="D132" s="16"/>
      <c r="E132" s="16"/>
      <c r="F132" s="17"/>
      <c r="G132" s="17"/>
    </row>
    <row r="133" spans="1:7" ht="11.25">
      <c r="A133" s="37"/>
      <c r="B133" s="40"/>
      <c r="C133" s="13" t="s">
        <v>91</v>
      </c>
      <c r="D133" s="16" t="s">
        <v>9</v>
      </c>
      <c r="E133" s="16">
        <v>3</v>
      </c>
      <c r="F133" s="17">
        <v>590</v>
      </c>
      <c r="G133" s="17">
        <f t="shared" si="7"/>
        <v>1770</v>
      </c>
    </row>
    <row r="134" spans="1:7" ht="11.25">
      <c r="A134" s="37"/>
      <c r="B134" s="40"/>
      <c r="C134" s="13" t="s">
        <v>12</v>
      </c>
      <c r="D134" s="16" t="s">
        <v>9</v>
      </c>
      <c r="E134" s="16">
        <v>5</v>
      </c>
      <c r="F134" s="17">
        <v>590</v>
      </c>
      <c r="G134" s="17">
        <f t="shared" si="7"/>
        <v>2950</v>
      </c>
    </row>
    <row r="135" spans="1:7" ht="11.25">
      <c r="A135" s="37"/>
      <c r="B135" s="40"/>
      <c r="C135" s="13" t="s">
        <v>5</v>
      </c>
      <c r="D135" s="16" t="s">
        <v>9</v>
      </c>
      <c r="E135" s="16">
        <v>5</v>
      </c>
      <c r="F135" s="17">
        <v>590</v>
      </c>
      <c r="G135" s="17">
        <f t="shared" si="7"/>
        <v>2950</v>
      </c>
    </row>
    <row r="136" spans="1:7" ht="14.25" customHeight="1">
      <c r="A136" s="37"/>
      <c r="B136" s="40"/>
      <c r="C136" s="13" t="s">
        <v>92</v>
      </c>
      <c r="D136" s="16" t="s">
        <v>9</v>
      </c>
      <c r="E136" s="16">
        <v>3</v>
      </c>
      <c r="F136" s="17">
        <v>590</v>
      </c>
      <c r="G136" s="17">
        <f t="shared" si="7"/>
        <v>1770</v>
      </c>
    </row>
    <row r="137" spans="1:7" ht="11.25">
      <c r="A137" s="37"/>
      <c r="B137" s="40"/>
      <c r="C137" s="13" t="s">
        <v>95</v>
      </c>
      <c r="D137" s="16" t="s">
        <v>9</v>
      </c>
      <c r="E137" s="16">
        <v>3</v>
      </c>
      <c r="F137" s="17">
        <v>590</v>
      </c>
      <c r="G137" s="17">
        <f t="shared" si="7"/>
        <v>1770</v>
      </c>
    </row>
    <row r="138" spans="1:7" ht="11.25">
      <c r="A138" s="38"/>
      <c r="B138" s="41"/>
      <c r="C138" s="13" t="s">
        <v>104</v>
      </c>
      <c r="D138" s="16" t="s">
        <v>9</v>
      </c>
      <c r="E138" s="16">
        <v>3</v>
      </c>
      <c r="F138" s="17">
        <v>590</v>
      </c>
      <c r="G138" s="17">
        <f t="shared" si="7"/>
        <v>1770</v>
      </c>
    </row>
    <row r="139" spans="1:7" ht="22.5">
      <c r="A139" s="36">
        <v>3</v>
      </c>
      <c r="B139" s="39" t="s">
        <v>97</v>
      </c>
      <c r="C139" s="13" t="s">
        <v>98</v>
      </c>
      <c r="D139" s="16"/>
      <c r="E139" s="16"/>
      <c r="F139" s="17"/>
      <c r="G139" s="17"/>
    </row>
    <row r="140" spans="1:7" ht="11.25">
      <c r="A140" s="37"/>
      <c r="B140" s="40"/>
      <c r="C140" s="13" t="s">
        <v>88</v>
      </c>
      <c r="D140" s="16" t="s">
        <v>9</v>
      </c>
      <c r="E140" s="16">
        <v>0</v>
      </c>
      <c r="F140" s="17">
        <v>590</v>
      </c>
      <c r="G140" s="17">
        <f t="shared" si="7"/>
        <v>0</v>
      </c>
    </row>
    <row r="141" spans="1:7" ht="11.25">
      <c r="A141" s="37"/>
      <c r="B141" s="40"/>
      <c r="C141" s="13" t="s">
        <v>6</v>
      </c>
      <c r="D141" s="16" t="s">
        <v>9</v>
      </c>
      <c r="E141" s="16">
        <v>2</v>
      </c>
      <c r="F141" s="17">
        <v>590</v>
      </c>
      <c r="G141" s="17">
        <f t="shared" si="7"/>
        <v>1180</v>
      </c>
    </row>
    <row r="142" spans="1:7" ht="11.25">
      <c r="A142" s="37"/>
      <c r="B142" s="40"/>
      <c r="C142" s="13" t="s">
        <v>13</v>
      </c>
      <c r="D142" s="16" t="s">
        <v>9</v>
      </c>
      <c r="E142" s="16">
        <v>3</v>
      </c>
      <c r="F142" s="17">
        <v>590</v>
      </c>
      <c r="G142" s="17">
        <f t="shared" si="7"/>
        <v>1770</v>
      </c>
    </row>
    <row r="143" spans="1:7" ht="11.25">
      <c r="A143" s="37"/>
      <c r="B143" s="40"/>
      <c r="C143" s="13" t="s">
        <v>89</v>
      </c>
      <c r="D143" s="16" t="s">
        <v>9</v>
      </c>
      <c r="E143" s="16">
        <v>3</v>
      </c>
      <c r="F143" s="17">
        <v>590</v>
      </c>
      <c r="G143" s="17">
        <f t="shared" si="7"/>
        <v>1770</v>
      </c>
    </row>
    <row r="144" spans="1:7" ht="11.25">
      <c r="A144" s="37"/>
      <c r="B144" s="40"/>
      <c r="C144" s="13" t="s">
        <v>90</v>
      </c>
      <c r="D144" s="16" t="s">
        <v>9</v>
      </c>
      <c r="E144" s="16">
        <v>5</v>
      </c>
      <c r="F144" s="17">
        <v>590</v>
      </c>
      <c r="G144" s="17">
        <f t="shared" si="7"/>
        <v>2950</v>
      </c>
    </row>
    <row r="145" spans="1:7" ht="11.25">
      <c r="A145" s="38"/>
      <c r="B145" s="41"/>
      <c r="C145" s="13" t="s">
        <v>91</v>
      </c>
      <c r="D145" s="16" t="s">
        <v>9</v>
      </c>
      <c r="E145" s="16">
        <v>5</v>
      </c>
      <c r="F145" s="17">
        <v>590</v>
      </c>
      <c r="G145" s="17">
        <f t="shared" si="7"/>
        <v>2950</v>
      </c>
    </row>
    <row r="146" spans="1:10" ht="11.25">
      <c r="A146" s="12"/>
      <c r="B146" s="14" t="s">
        <v>14</v>
      </c>
      <c r="C146" s="14"/>
      <c r="D146" s="24"/>
      <c r="E146" s="14"/>
      <c r="F146" s="14"/>
      <c r="G146" s="27">
        <f>SUM(G122:G145)</f>
        <v>41200</v>
      </c>
      <c r="J146" s="27"/>
    </row>
    <row r="147" spans="1:7" ht="21.75" customHeight="1">
      <c r="A147" s="12"/>
      <c r="B147" s="15" t="s">
        <v>25</v>
      </c>
      <c r="C147" s="13"/>
      <c r="D147" s="16"/>
      <c r="E147" s="13"/>
      <c r="F147" s="13"/>
      <c r="G147" s="34">
        <f>G11+G44+G51+G63+G104+G119+G146</f>
        <v>2299900</v>
      </c>
    </row>
    <row r="148" spans="1:7" ht="11.25" customHeight="1">
      <c r="A148" s="45"/>
      <c r="B148" s="45"/>
      <c r="C148" s="45"/>
      <c r="D148" s="45"/>
      <c r="E148" s="5"/>
      <c r="F148" s="6"/>
      <c r="G148" s="29"/>
    </row>
    <row r="149" spans="1:7" ht="11.25">
      <c r="A149" s="11"/>
      <c r="B149" s="11"/>
      <c r="C149" s="11"/>
      <c r="D149" s="33"/>
      <c r="E149" s="5"/>
      <c r="F149" s="6"/>
      <c r="G149" s="28"/>
    </row>
    <row r="150" spans="1:7" ht="11.25">
      <c r="A150" s="46"/>
      <c r="B150" s="46"/>
      <c r="C150" s="46"/>
      <c r="D150" s="7"/>
      <c r="E150" s="5"/>
      <c r="F150" s="6"/>
      <c r="G150" s="29"/>
    </row>
    <row r="151" spans="1:7" ht="11.25">
      <c r="A151" s="8"/>
      <c r="B151" s="9"/>
      <c r="C151" s="10"/>
      <c r="D151" s="7"/>
      <c r="E151" s="5"/>
      <c r="F151" s="6"/>
      <c r="G151" s="28"/>
    </row>
    <row r="152" spans="1:7" ht="11.25">
      <c r="A152" s="8"/>
      <c r="B152" s="9"/>
      <c r="C152" s="10"/>
      <c r="D152" s="7"/>
      <c r="E152" s="5"/>
      <c r="F152" s="6"/>
      <c r="G152" s="28"/>
    </row>
    <row r="153" spans="1:7" ht="11.25">
      <c r="A153" s="8"/>
      <c r="B153" s="9"/>
      <c r="C153" s="10"/>
      <c r="D153" s="7"/>
      <c r="E153" s="5"/>
      <c r="F153" s="6"/>
      <c r="G153" s="28"/>
    </row>
    <row r="158" ht="14.25" customHeight="1"/>
    <row r="162" ht="25.5" customHeight="1"/>
    <row r="166" ht="14.25" customHeight="1"/>
    <row r="168" ht="15" customHeight="1"/>
    <row r="173" ht="11.25" customHeight="1"/>
    <row r="176" ht="15" customHeight="1"/>
    <row r="183" spans="1:254" s="4" customFormat="1" ht="27" customHeight="1">
      <c r="A183" s="1"/>
      <c r="B183" s="1"/>
      <c r="C183" s="1"/>
      <c r="D183" s="30"/>
      <c r="E183" s="1"/>
      <c r="F183" s="1"/>
      <c r="G183" s="30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</row>
    <row r="184" spans="1:254" s="4" customFormat="1" ht="27" customHeight="1">
      <c r="A184" s="1"/>
      <c r="B184" s="1"/>
      <c r="C184" s="1"/>
      <c r="D184" s="30"/>
      <c r="E184" s="1"/>
      <c r="F184" s="1"/>
      <c r="G184" s="30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</row>
    <row r="185" spans="1:254" s="4" customFormat="1" ht="12.75" customHeight="1">
      <c r="A185" s="1"/>
      <c r="B185" s="1"/>
      <c r="C185" s="1"/>
      <c r="D185" s="30"/>
      <c r="E185" s="1"/>
      <c r="F185" s="1"/>
      <c r="G185" s="30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</row>
    <row r="186" spans="1:254" s="4" customFormat="1" ht="12.75" customHeight="1">
      <c r="A186" s="1"/>
      <c r="B186" s="1"/>
      <c r="C186" s="1"/>
      <c r="D186" s="30"/>
      <c r="E186" s="1"/>
      <c r="F186" s="1"/>
      <c r="G186" s="30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</row>
    <row r="187" spans="1:254" s="4" customFormat="1" ht="12.75" customHeight="1">
      <c r="A187" s="1"/>
      <c r="B187" s="1"/>
      <c r="C187" s="1"/>
      <c r="D187" s="30"/>
      <c r="E187" s="1"/>
      <c r="F187" s="1"/>
      <c r="G187" s="30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</row>
    <row r="188" spans="1:254" s="4" customFormat="1" ht="12.75" customHeight="1">
      <c r="A188" s="1"/>
      <c r="B188" s="1"/>
      <c r="C188" s="1"/>
      <c r="D188" s="30"/>
      <c r="E188" s="1"/>
      <c r="F188" s="1"/>
      <c r="G188" s="30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</row>
    <row r="189" spans="1:254" s="4" customFormat="1" ht="12.75" customHeight="1">
      <c r="A189" s="1"/>
      <c r="B189" s="1"/>
      <c r="C189" s="1"/>
      <c r="D189" s="30"/>
      <c r="E189" s="1"/>
      <c r="F189" s="1"/>
      <c r="G189" s="30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</row>
  </sheetData>
  <sheetProtection/>
  <mergeCells count="46">
    <mergeCell ref="B132:B138"/>
    <mergeCell ref="A132:A138"/>
    <mergeCell ref="B71:B77"/>
    <mergeCell ref="A52:G52"/>
    <mergeCell ref="A3:G3"/>
    <mergeCell ref="A12:G12"/>
    <mergeCell ref="A45:G45"/>
    <mergeCell ref="B27:B35"/>
    <mergeCell ref="A71:A77"/>
    <mergeCell ref="A27:A35"/>
    <mergeCell ref="B53:B57"/>
    <mergeCell ref="A53:A57"/>
    <mergeCell ref="A121:A131"/>
    <mergeCell ref="B78:B85"/>
    <mergeCell ref="B106:B109"/>
    <mergeCell ref="A110:A113"/>
    <mergeCell ref="B110:B113"/>
    <mergeCell ref="A105:G105"/>
    <mergeCell ref="B86:B94"/>
    <mergeCell ref="A86:A94"/>
    <mergeCell ref="B20:B26"/>
    <mergeCell ref="A20:A26"/>
    <mergeCell ref="A148:D148"/>
    <mergeCell ref="A150:C150"/>
    <mergeCell ref="A120:G120"/>
    <mergeCell ref="B139:B145"/>
    <mergeCell ref="A139:A145"/>
    <mergeCell ref="B121:B131"/>
    <mergeCell ref="A95:A103"/>
    <mergeCell ref="A78:A85"/>
    <mergeCell ref="D1:G1"/>
    <mergeCell ref="B114:B118"/>
    <mergeCell ref="A64:G64"/>
    <mergeCell ref="A106:A109"/>
    <mergeCell ref="B46:B50"/>
    <mergeCell ref="A46:A50"/>
    <mergeCell ref="B13:B19"/>
    <mergeCell ref="A13:A19"/>
    <mergeCell ref="B36:B43"/>
    <mergeCell ref="A36:A43"/>
    <mergeCell ref="A114:A118"/>
    <mergeCell ref="A58:A62"/>
    <mergeCell ref="B58:B62"/>
    <mergeCell ref="B65:B70"/>
    <mergeCell ref="A65:A70"/>
    <mergeCell ref="B95:B103"/>
  </mergeCells>
  <printOptions/>
  <pageMargins left="0.2362204724409449" right="0.1968503937007874" top="0.15748031496062992" bottom="0.27" header="0.5118110236220472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2012-09-04T12:32:24Z</cp:lastPrinted>
  <dcterms:created xsi:type="dcterms:W3CDTF">2009-01-14T15:47:40Z</dcterms:created>
  <dcterms:modified xsi:type="dcterms:W3CDTF">2012-09-05T07:08:32Z</dcterms:modified>
  <cp:category/>
  <cp:version/>
  <cp:contentType/>
  <cp:contentStatus/>
</cp:coreProperties>
</file>